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eleids en Bestuursondersteuning\Beleids en Bestuursondersteuning\Huurbeleid\Huurbeleid 2020\Huurronde 2020\Communicatie extern\Verzoeken dure scheefwoners\"/>
    </mc:Choice>
  </mc:AlternateContent>
  <xr:revisionPtr revIDLastSave="0" documentId="8_{DF8A31C4-5425-43FE-98AC-012C598C6A2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Excel invulblad" sheetId="2" r:id="rId1"/>
  </sheets>
  <definedNames>
    <definedName name="_xlnm.Print_Area" localSheetId="0">'Excel invulblad'!$A$1:$N$32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7" i="2" l="1"/>
  <c r="E49" i="2"/>
  <c r="E48" i="2"/>
  <c r="F47" i="2" l="1"/>
  <c r="J47" i="2" s="1"/>
  <c r="P47" i="2" s="1"/>
  <c r="G47" i="2" l="1"/>
  <c r="F48" i="2"/>
  <c r="F49" i="2"/>
  <c r="J49" i="2" l="1"/>
  <c r="P49" i="2" s="1"/>
  <c r="G49" i="2"/>
  <c r="G48" i="2"/>
  <c r="C29" i="2" s="1"/>
  <c r="J48" i="2"/>
  <c r="P48" i="2" s="1"/>
</calcChain>
</file>

<file path=xl/sharedStrings.xml><?xml version="1.0" encoding="utf-8"?>
<sst xmlns="http://schemas.openxmlformats.org/spreadsheetml/2006/main" count="34" uniqueCount="30">
  <si>
    <t>1 persoon</t>
  </si>
  <si>
    <t>3 of meer personen</t>
  </si>
  <si>
    <t>2 personen</t>
  </si>
  <si>
    <t>Huurbevriezing</t>
  </si>
  <si>
    <t>Inkomen</t>
  </si>
  <si>
    <t>Huur</t>
  </si>
  <si>
    <t>Huishoudgrootte</t>
  </si>
  <si>
    <t>Huurverlaging</t>
  </si>
  <si>
    <t>HUURBEVRIEZING OF VERLAGING</t>
  </si>
  <si>
    <t>Thuiswonende kinderen dienen ook meegeteld te worden</t>
  </si>
  <si>
    <t>Dit is in de eerste rij van de tabel genoemd zoals opgenomen in onze brief aan u met onderwerp ‘voorstel tot huuraanpassing 1 juli 2020’. Dit is de kale huur exclusief eventuele servicekosten en andere bijkomende kosten zoals verzekeringen</t>
  </si>
  <si>
    <t>Ja, ik woon in een gereguleerde zelfstandige woning</t>
  </si>
  <si>
    <t>Nee, ik woon in een geliberaliseerde of onzelfstandige woning</t>
  </si>
  <si>
    <t xml:space="preserve">* Dit invulmodel is zorgvuldig samengesteld door Wonen Zuid. Er kunnen geen rechten aan worden ontleend. Bij specifieke gevallen kan een uitzondering van toepassing zijn. </t>
  </si>
  <si>
    <t>Nee, u huurt een geliberaliseerde of onzelfstandig woning. Vandaar dat u niet in aanmerking komt voor huurbevriezing of verlaging</t>
  </si>
  <si>
    <t>Antwoorden:</t>
  </si>
  <si>
    <t xml:space="preserve">3. Uit hoeveel personen bestaat uw huishouden? </t>
  </si>
  <si>
    <t>4. Wat is het verzamelinkomen van uw huishouden?</t>
  </si>
  <si>
    <t xml:space="preserve">Vul de huur in </t>
  </si>
  <si>
    <t>Maak gebruik van het keuzemenu</t>
  </si>
  <si>
    <t>Resultaat: Komt u mogelijk in aanmerking voor huurbevriezing of verlaging?</t>
  </si>
  <si>
    <t>Invulschema</t>
  </si>
  <si>
    <t>Vul het verzamelinkomen in</t>
  </si>
  <si>
    <r>
      <t xml:space="preserve">Met onderstaand schema kunt u door de </t>
    </r>
    <r>
      <rPr>
        <b/>
        <sz val="16"/>
        <color theme="9" tint="-0.249977111117893"/>
        <rFont val="Arial"/>
        <family val="2"/>
      </rPr>
      <t>vier oranje velden</t>
    </r>
    <r>
      <rPr>
        <sz val="16"/>
        <rFont val="Arial"/>
        <family val="2"/>
      </rPr>
      <t xml:space="preserve"> in te vullen snel zien of u </t>
    </r>
    <r>
      <rPr>
        <b/>
        <sz val="16"/>
        <color theme="8" tint="-0.499984740745262"/>
        <rFont val="Arial"/>
        <family val="2"/>
      </rPr>
      <t>mogelijk</t>
    </r>
    <r>
      <rPr>
        <sz val="16"/>
        <rFont val="Arial"/>
        <family val="2"/>
      </rPr>
      <t xml:space="preserve"> in aanmerking komt voor een</t>
    </r>
    <r>
      <rPr>
        <b/>
        <sz val="16"/>
        <color theme="8" tint="-0.499984740745262"/>
        <rFont val="Arial"/>
        <family val="2"/>
      </rPr>
      <t xml:space="preserve"> huurbevriezing of -verlaging</t>
    </r>
  </si>
  <si>
    <t>Dit is aangegeven in onze brief aan u met onderwerp ‘voorstel tot huuraanpassing per 1 juli 2020’</t>
  </si>
  <si>
    <t>Formuleblok: niet wijzigen</t>
  </si>
  <si>
    <t>Huurbevriezing &gt; € 737,14</t>
  </si>
  <si>
    <t>Dit is het geregistreerde inkomen dat de Belastingdienst gebruikt van alle leden (≥ 18 jaar) van het huishouden bij elkaar opgeteld. Op de aanslag heet dit het verzamelinkomen</t>
  </si>
  <si>
    <t xml:space="preserve">1. Woont u in een zelfstandige woning en heeft u een gereguleerd huurcontract? </t>
  </si>
  <si>
    <t>2. Wat is de huidige kale huur of de voorgestelde kale huur per 1 juli 2020?                         Vul het hoogste bedrag van die twee 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</si>
</sst>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.5"/>
      <color theme="1"/>
      <name val="Arial"/>
      <family val="2"/>
    </font>
    <font>
      <b/>
      <sz val="10.5"/>
      <color theme="1"/>
      <name val="Arial"/>
      <family val="2"/>
    </font>
    <font>
      <sz val="10.5"/>
      <color theme="0"/>
      <name val="Arial"/>
      <family val="2"/>
    </font>
    <font>
      <b/>
      <sz val="12"/>
      <color theme="0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0" tint="-0.499984740745262"/>
      <name val="Arial"/>
      <family val="2"/>
    </font>
    <font>
      <b/>
      <sz val="12"/>
      <color theme="1"/>
      <name val="Arial"/>
      <family val="2"/>
    </font>
    <font>
      <sz val="16"/>
      <color theme="0"/>
      <name val="Arial"/>
      <family val="2"/>
    </font>
    <font>
      <sz val="16"/>
      <name val="Arial"/>
      <family val="2"/>
    </font>
    <font>
      <b/>
      <sz val="16"/>
      <color theme="8" tint="-0.499984740745262"/>
      <name val="Arial"/>
      <family val="2"/>
    </font>
    <font>
      <i/>
      <sz val="11"/>
      <color theme="0" tint="-0.499984740745262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9" tint="-0.249977111117893"/>
      <name val="Arial"/>
      <family val="2"/>
    </font>
    <font>
      <b/>
      <sz val="16"/>
      <color theme="0"/>
      <name val="Arial"/>
      <family val="2"/>
    </font>
    <font>
      <b/>
      <sz val="26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0.5"/>
      <color theme="9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vertical="top"/>
    </xf>
    <xf numFmtId="0" fontId="7" fillId="0" borderId="0" xfId="0" applyFont="1"/>
    <xf numFmtId="0" fontId="2" fillId="0" borderId="0" xfId="0" applyFont="1"/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left"/>
    </xf>
    <xf numFmtId="0" fontId="8" fillId="0" borderId="0" xfId="0" applyFont="1" applyAlignment="1">
      <alignment horizontal="right"/>
    </xf>
    <xf numFmtId="0" fontId="10" fillId="2" borderId="0" xfId="0" applyFont="1" applyFill="1" applyAlignment="1">
      <alignment horizontal="right"/>
    </xf>
    <xf numFmtId="0" fontId="11" fillId="0" borderId="0" xfId="0" applyFont="1" applyFill="1"/>
    <xf numFmtId="0" fontId="6" fillId="0" borderId="0" xfId="0" applyFont="1" applyFill="1" applyAlignment="1"/>
    <xf numFmtId="0" fontId="9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/>
    <xf numFmtId="0" fontId="19" fillId="3" borderId="0" xfId="0" applyFont="1" applyFill="1"/>
    <xf numFmtId="44" fontId="15" fillId="5" borderId="0" xfId="1" applyFont="1" applyFill="1" applyProtection="1">
      <protection locked="0"/>
    </xf>
    <xf numFmtId="164" fontId="15" fillId="5" borderId="0" xfId="1" applyNumberFormat="1" applyFont="1" applyFill="1" applyAlignment="1" applyProtection="1">
      <alignment vertical="top"/>
      <protection locked="0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0" xfId="0" applyFont="1" applyAlignment="1">
      <alignment horizontal="left" vertical="center" wrapText="1"/>
    </xf>
    <xf numFmtId="0" fontId="3" fillId="6" borderId="0" xfId="0" applyFont="1" applyFill="1"/>
    <xf numFmtId="0" fontId="5" fillId="6" borderId="0" xfId="0" applyFont="1" applyFill="1"/>
    <xf numFmtId="0" fontId="5" fillId="0" borderId="0" xfId="0" applyFont="1"/>
    <xf numFmtId="0" fontId="5" fillId="6" borderId="0" xfId="0" applyFont="1" applyFill="1" applyBorder="1"/>
    <xf numFmtId="0" fontId="9" fillId="0" borderId="0" xfId="0" applyFont="1" applyAlignment="1">
      <alignment horizontal="left" vertical="top" wrapText="1"/>
    </xf>
    <xf numFmtId="0" fontId="15" fillId="5" borderId="0" xfId="0" applyFont="1" applyFill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5" fillId="5" borderId="0" xfId="0" applyFont="1" applyFill="1" applyAlignment="1" applyProtection="1">
      <alignment vertical="center" wrapText="1"/>
      <protection locked="0"/>
    </xf>
    <xf numFmtId="0" fontId="18" fillId="4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14937</xdr:colOff>
      <xdr:row>10</xdr:row>
      <xdr:rowOff>82178</xdr:rowOff>
    </xdr:from>
    <xdr:to>
      <xdr:col>3</xdr:col>
      <xdr:colOff>7528</xdr:colOff>
      <xdr:row>10</xdr:row>
      <xdr:rowOff>652998</xdr:rowOff>
    </xdr:to>
    <xdr:pic>
      <xdr:nvPicPr>
        <xdr:cNvPr id="16" name="Afbeelding 15" descr="Afbeeldingsresultaat voor logo huisje">
          <a:extLst>
            <a:ext uri="{FF2B5EF4-FFF2-40B4-BE49-F238E27FC236}">
              <a16:creationId xmlns:a16="http://schemas.microsoft.com/office/drawing/2014/main" id="{DE74A137-DB26-4ADF-8CFD-AFE410F6750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00" r="13500"/>
        <a:stretch/>
      </xdr:blipFill>
      <xdr:spPr bwMode="auto">
        <a:xfrm>
          <a:off x="14156761" y="1471707"/>
          <a:ext cx="588336" cy="57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328702</xdr:colOff>
      <xdr:row>18</xdr:row>
      <xdr:rowOff>56373</xdr:rowOff>
    </xdr:from>
    <xdr:to>
      <xdr:col>2</xdr:col>
      <xdr:colOff>518827</xdr:colOff>
      <xdr:row>18</xdr:row>
      <xdr:rowOff>477352</xdr:rowOff>
    </xdr:to>
    <xdr:pic>
      <xdr:nvPicPr>
        <xdr:cNvPr id="17" name="Picture 8" descr="Afbeeldingsresultaat voor Person symbol">
          <a:extLst>
            <a:ext uri="{FF2B5EF4-FFF2-40B4-BE49-F238E27FC236}">
              <a16:creationId xmlns:a16="http://schemas.microsoft.com/office/drawing/2014/main" id="{576E4120-3635-4B85-9BFF-CC206735AB1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2" r="26966"/>
        <a:stretch/>
      </xdr:blipFill>
      <xdr:spPr bwMode="auto">
        <a:xfrm>
          <a:off x="675066" y="5298009"/>
          <a:ext cx="190125" cy="420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59932</xdr:colOff>
      <xdr:row>18</xdr:row>
      <xdr:rowOff>71227</xdr:rowOff>
    </xdr:from>
    <xdr:to>
      <xdr:col>2</xdr:col>
      <xdr:colOff>231589</xdr:colOff>
      <xdr:row>18</xdr:row>
      <xdr:rowOff>451577</xdr:rowOff>
    </xdr:to>
    <xdr:pic>
      <xdr:nvPicPr>
        <xdr:cNvPr id="18" name="Picture 8" descr="Afbeeldingsresultaat voor Person symbol">
          <a:extLst>
            <a:ext uri="{FF2B5EF4-FFF2-40B4-BE49-F238E27FC236}">
              <a16:creationId xmlns:a16="http://schemas.microsoft.com/office/drawing/2014/main" id="{3AD2EB0F-E211-4AFB-8A8C-F4857D02FDF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2" r="26966"/>
        <a:stretch/>
      </xdr:blipFill>
      <xdr:spPr bwMode="auto">
        <a:xfrm>
          <a:off x="406296" y="5312863"/>
          <a:ext cx="171657" cy="38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205101</xdr:colOff>
      <xdr:row>18</xdr:row>
      <xdr:rowOff>254003</xdr:rowOff>
    </xdr:from>
    <xdr:to>
      <xdr:col>2</xdr:col>
      <xdr:colOff>337332</xdr:colOff>
      <xdr:row>19</xdr:row>
      <xdr:rowOff>36890</xdr:rowOff>
    </xdr:to>
    <xdr:pic>
      <xdr:nvPicPr>
        <xdr:cNvPr id="19" name="Picture 8" descr="Afbeeldingsresultaat voor Person symbol">
          <a:extLst>
            <a:ext uri="{FF2B5EF4-FFF2-40B4-BE49-F238E27FC236}">
              <a16:creationId xmlns:a16="http://schemas.microsoft.com/office/drawing/2014/main" id="{9C3E3904-5F48-4DE4-9D4D-347EDBDD0F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2" r="26966"/>
        <a:stretch/>
      </xdr:blipFill>
      <xdr:spPr bwMode="auto">
        <a:xfrm>
          <a:off x="551465" y="5495639"/>
          <a:ext cx="132231" cy="302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14940</xdr:colOff>
      <xdr:row>13</xdr:row>
      <xdr:rowOff>82177</xdr:rowOff>
    </xdr:from>
    <xdr:to>
      <xdr:col>2</xdr:col>
      <xdr:colOff>575075</xdr:colOff>
      <xdr:row>15</xdr:row>
      <xdr:rowOff>206461</xdr:rowOff>
    </xdr:to>
    <xdr:pic>
      <xdr:nvPicPr>
        <xdr:cNvPr id="20" name="Afbeelding 19" descr="Afbeeldingsresultaat voor euro pictogram">
          <a:extLst>
            <a:ext uri="{FF2B5EF4-FFF2-40B4-BE49-F238E27FC236}">
              <a16:creationId xmlns:a16="http://schemas.microsoft.com/office/drawing/2014/main" id="{80AC6A63-9459-4024-B7FD-799464301D7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42" t="10397" r="4877" b="9201"/>
        <a:stretch/>
      </xdr:blipFill>
      <xdr:spPr bwMode="auto">
        <a:xfrm>
          <a:off x="14156764" y="3690471"/>
          <a:ext cx="560135" cy="5304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136980</xdr:colOff>
      <xdr:row>21</xdr:row>
      <xdr:rowOff>191736</xdr:rowOff>
    </xdr:from>
    <xdr:to>
      <xdr:col>2</xdr:col>
      <xdr:colOff>539750</xdr:colOff>
      <xdr:row>24</xdr:row>
      <xdr:rowOff>97399</xdr:rowOff>
    </xdr:to>
    <xdr:pic>
      <xdr:nvPicPr>
        <xdr:cNvPr id="21" name="Afbeelding 20" descr="Afbeeldingsresultaat voor pictogram zak geld">
          <a:extLst>
            <a:ext uri="{FF2B5EF4-FFF2-40B4-BE49-F238E27FC236}">
              <a16:creationId xmlns:a16="http://schemas.microsoft.com/office/drawing/2014/main" id="{2BC65B1B-9977-4554-89B1-5345F2584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798" y="6934281"/>
          <a:ext cx="541316" cy="540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390980</xdr:colOff>
      <xdr:row>21</xdr:row>
      <xdr:rowOff>72747</xdr:rowOff>
    </xdr:from>
    <xdr:to>
      <xdr:col>3</xdr:col>
      <xdr:colOff>1452</xdr:colOff>
      <xdr:row>22</xdr:row>
      <xdr:rowOff>57572</xdr:rowOff>
    </xdr:to>
    <xdr:pic>
      <xdr:nvPicPr>
        <xdr:cNvPr id="22" name="Afbeelding 21" descr="Afbeeldingsresultaat voor pictogram zak geld">
          <a:extLst>
            <a:ext uri="{FF2B5EF4-FFF2-40B4-BE49-F238E27FC236}">
              <a16:creationId xmlns:a16="http://schemas.microsoft.com/office/drawing/2014/main" id="{C2F9D9BC-C977-48BF-A033-2A0235537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344" y="6815292"/>
          <a:ext cx="222381" cy="21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1421607</xdr:colOff>
      <xdr:row>1</xdr:row>
      <xdr:rowOff>23091</xdr:rowOff>
    </xdr:from>
    <xdr:to>
      <xdr:col>12</xdr:col>
      <xdr:colOff>9413</xdr:colOff>
      <xdr:row>3</xdr:row>
      <xdr:rowOff>1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86A5A004-0192-4065-ACA4-754348816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7880" y="196273"/>
          <a:ext cx="715171" cy="4387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tabColor theme="8" tint="-0.499984740745262"/>
    <pageSetUpPr fitToPage="1"/>
  </sheetPr>
  <dimension ref="A1:BL60"/>
  <sheetViews>
    <sheetView showGridLines="0" showRowColHeaders="0" tabSelected="1" zoomScale="70" zoomScaleNormal="70" zoomScaleSheetLayoutView="55" zoomScalePageLayoutView="85" workbookViewId="0">
      <selection activeCell="J17" sqref="J17"/>
    </sheetView>
  </sheetViews>
  <sheetFormatPr defaultColWidth="8.77734375" defaultRowHeight="13.8" x14ac:dyDescent="0.25"/>
  <cols>
    <col min="1" max="1" width="3" style="1" customWidth="1"/>
    <col min="2" max="2" width="2" style="1" customWidth="1"/>
    <col min="3" max="4" width="8.77734375" style="1"/>
    <col min="5" max="6" width="9.5546875" style="1" bestFit="1" customWidth="1"/>
    <col min="7" max="9" width="8.77734375" style="1"/>
    <col min="10" max="10" width="16.33203125" style="1" bestFit="1" customWidth="1"/>
    <col min="11" max="11" width="16.44140625" style="1" customWidth="1"/>
    <col min="12" max="12" width="31" style="1" bestFit="1" customWidth="1"/>
    <col min="13" max="13" width="2.33203125" style="1" customWidth="1"/>
    <col min="14" max="14" width="5.77734375" style="1" customWidth="1"/>
    <col min="15" max="18" width="8.77734375" style="1"/>
    <col min="19" max="19" width="27.6640625" style="1" customWidth="1"/>
    <col min="20" max="16384" width="8.77734375" style="1"/>
  </cols>
  <sheetData>
    <row r="1" spans="1:64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</row>
    <row r="2" spans="1:64" ht="22.8" x14ac:dyDescent="0.4">
      <c r="A2" s="29"/>
      <c r="B2" s="3"/>
      <c r="C2" s="6" t="s">
        <v>8</v>
      </c>
      <c r="E2" s="7"/>
      <c r="F2" s="7"/>
      <c r="G2" s="7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4" x14ac:dyDescent="0.25">
      <c r="A3" s="29"/>
      <c r="B3" s="2"/>
      <c r="C3" s="7"/>
      <c r="D3" s="7"/>
      <c r="E3" s="7"/>
      <c r="F3" s="7"/>
      <c r="G3" s="7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4" ht="33" x14ac:dyDescent="0.6">
      <c r="A4" s="29"/>
      <c r="B4" s="35"/>
      <c r="C4" s="23" t="s">
        <v>21</v>
      </c>
      <c r="D4" s="22"/>
      <c r="E4" s="22"/>
      <c r="F4" s="22"/>
      <c r="G4" s="22"/>
      <c r="H4" s="22"/>
      <c r="I4" s="22"/>
      <c r="J4" s="22"/>
      <c r="K4" s="22"/>
      <c r="L4" s="22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ht="14.55" customHeight="1" x14ac:dyDescent="0.35">
      <c r="A5" s="29"/>
      <c r="B5" s="35"/>
      <c r="C5" s="12"/>
      <c r="D5" s="13"/>
      <c r="E5" s="13"/>
      <c r="F5" s="13"/>
      <c r="G5" s="4"/>
      <c r="H5" s="4"/>
      <c r="I5" s="4"/>
      <c r="J5" s="4"/>
      <c r="K5" s="4"/>
      <c r="L5" s="4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</row>
    <row r="6" spans="1:64" ht="14.55" customHeight="1" x14ac:dyDescent="0.25">
      <c r="A6" s="29"/>
      <c r="B6" s="35"/>
      <c r="C6" s="36" t="s">
        <v>23</v>
      </c>
      <c r="D6" s="36"/>
      <c r="E6" s="36"/>
      <c r="F6" s="36"/>
      <c r="G6" s="36"/>
      <c r="H6" s="36"/>
      <c r="I6" s="36"/>
      <c r="J6" s="36"/>
      <c r="K6" s="36"/>
      <c r="L6" s="36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</row>
    <row r="7" spans="1:64" ht="14.55" customHeight="1" x14ac:dyDescent="0.25">
      <c r="A7" s="29"/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</row>
    <row r="8" spans="1:64" ht="19.95" customHeight="1" x14ac:dyDescent="0.25">
      <c r="A8" s="29"/>
      <c r="B8" s="35"/>
      <c r="C8" s="36"/>
      <c r="D8" s="36"/>
      <c r="E8" s="36"/>
      <c r="F8" s="36"/>
      <c r="G8" s="36"/>
      <c r="H8" s="36"/>
      <c r="I8" s="36"/>
      <c r="J8" s="36"/>
      <c r="K8" s="36"/>
      <c r="L8" s="36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</row>
    <row r="9" spans="1:64" ht="11.55" customHeight="1" x14ac:dyDescent="0.25">
      <c r="A9" s="29"/>
      <c r="B9" s="35"/>
      <c r="C9" s="7"/>
      <c r="D9" s="7"/>
      <c r="E9" s="7"/>
      <c r="F9" s="7"/>
      <c r="G9" s="7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</row>
    <row r="10" spans="1:64" ht="46.5" customHeight="1" x14ac:dyDescent="0.25">
      <c r="A10" s="29"/>
      <c r="B10" s="2"/>
      <c r="C10" s="18" t="s">
        <v>28</v>
      </c>
      <c r="D10" s="19"/>
      <c r="E10" s="20"/>
      <c r="F10" s="20"/>
      <c r="G10" s="20"/>
      <c r="H10" s="21"/>
      <c r="I10" s="21"/>
      <c r="J10" s="21"/>
      <c r="K10" s="21"/>
      <c r="L10" s="21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</row>
    <row r="11" spans="1:64" ht="57" customHeight="1" x14ac:dyDescent="0.25">
      <c r="A11" s="29"/>
      <c r="B11" s="35"/>
      <c r="C11" s="7"/>
      <c r="D11" s="37" t="s">
        <v>24</v>
      </c>
      <c r="E11" s="37"/>
      <c r="F11" s="37"/>
      <c r="G11" s="37"/>
      <c r="H11" s="37"/>
      <c r="J11" s="34" t="s">
        <v>11</v>
      </c>
      <c r="K11" s="34"/>
      <c r="L11" s="26" t="s">
        <v>19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6.05" customHeight="1" x14ac:dyDescent="0.25">
      <c r="A12" s="29"/>
      <c r="B12" s="35"/>
      <c r="C12" s="7"/>
      <c r="D12" s="15"/>
      <c r="E12" s="15"/>
      <c r="F12" s="15"/>
      <c r="G12" s="15"/>
      <c r="H12" s="15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44.4" customHeight="1" x14ac:dyDescent="0.25">
      <c r="A13" s="29"/>
      <c r="B13" s="35"/>
      <c r="C13" s="40" t="s">
        <v>29</v>
      </c>
      <c r="D13" s="40"/>
      <c r="E13" s="40"/>
      <c r="F13" s="40"/>
      <c r="G13" s="40"/>
      <c r="H13" s="40"/>
      <c r="I13" s="40"/>
      <c r="J13" s="40"/>
      <c r="K13" s="40"/>
      <c r="L13" s="40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8" customHeight="1" x14ac:dyDescent="0.3">
      <c r="A14" s="29"/>
      <c r="B14" s="35"/>
      <c r="C14" s="7"/>
      <c r="D14" s="37" t="s">
        <v>10</v>
      </c>
      <c r="E14" s="37"/>
      <c r="F14" s="37"/>
      <c r="G14" s="37"/>
      <c r="H14" s="37"/>
      <c r="I14" s="37"/>
      <c r="J14" s="24">
        <v>610</v>
      </c>
      <c r="K14" s="2"/>
      <c r="L14" s="27" t="s">
        <v>18</v>
      </c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</row>
    <row r="15" spans="1:64" x14ac:dyDescent="0.25">
      <c r="A15" s="29"/>
      <c r="B15" s="35"/>
      <c r="C15" s="7"/>
      <c r="D15" s="37"/>
      <c r="E15" s="37"/>
      <c r="F15" s="37"/>
      <c r="G15" s="37"/>
      <c r="H15" s="37"/>
      <c r="I15" s="37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</row>
    <row r="16" spans="1:64" ht="54" customHeight="1" x14ac:dyDescent="0.25">
      <c r="A16" s="29"/>
      <c r="B16" s="2"/>
      <c r="C16" s="7"/>
      <c r="D16" s="37"/>
      <c r="E16" s="37"/>
      <c r="F16" s="37"/>
      <c r="G16" s="37"/>
      <c r="H16" s="37"/>
      <c r="I16" s="37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64" ht="14.4" x14ac:dyDescent="0.25">
      <c r="A17" s="29"/>
      <c r="B17" s="2"/>
      <c r="C17" s="7"/>
      <c r="D17" s="15"/>
      <c r="E17" s="15"/>
      <c r="F17" s="15"/>
      <c r="G17" s="15"/>
      <c r="H17" s="15"/>
      <c r="I17" s="14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</row>
    <row r="18" spans="1:64" ht="21" x14ac:dyDescent="0.4">
      <c r="A18" s="29"/>
      <c r="B18" s="2"/>
      <c r="C18" s="17" t="s">
        <v>16</v>
      </c>
      <c r="D18" s="11"/>
      <c r="E18" s="11"/>
      <c r="F18" s="11"/>
      <c r="G18" s="11"/>
      <c r="H18" s="8"/>
      <c r="I18" s="8"/>
      <c r="J18" s="8"/>
      <c r="K18" s="8"/>
      <c r="L18" s="8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</row>
    <row r="19" spans="1:64" ht="40.5" customHeight="1" x14ac:dyDescent="0.25">
      <c r="A19" s="29"/>
      <c r="B19" s="2"/>
      <c r="D19" s="37" t="s">
        <v>9</v>
      </c>
      <c r="E19" s="37"/>
      <c r="F19" s="37"/>
      <c r="G19" s="37"/>
      <c r="H19" s="37"/>
      <c r="J19" s="38" t="s">
        <v>2</v>
      </c>
      <c r="K19" s="38"/>
      <c r="L19" s="28" t="s">
        <v>19</v>
      </c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64" ht="14.4" x14ac:dyDescent="0.25">
      <c r="A20" s="29"/>
      <c r="B20" s="2"/>
      <c r="D20" s="16"/>
      <c r="E20" s="16"/>
      <c r="F20" s="16"/>
      <c r="G20" s="16"/>
      <c r="H20" s="16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</row>
    <row r="21" spans="1:64" ht="21" x14ac:dyDescent="0.4">
      <c r="A21" s="29"/>
      <c r="C21" s="17" t="s">
        <v>17</v>
      </c>
      <c r="D21" s="9"/>
      <c r="E21" s="8"/>
      <c r="F21" s="8"/>
      <c r="G21" s="8"/>
      <c r="H21" s="8"/>
      <c r="I21" s="8"/>
      <c r="J21" s="8"/>
      <c r="K21" s="8"/>
      <c r="L21" s="8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</row>
    <row r="22" spans="1:64" ht="17.399999999999999" x14ac:dyDescent="0.25">
      <c r="A22" s="29"/>
      <c r="C22" s="10"/>
      <c r="D22" s="37" t="s">
        <v>27</v>
      </c>
      <c r="E22" s="37"/>
      <c r="F22" s="37"/>
      <c r="G22" s="37"/>
      <c r="H22" s="37"/>
      <c r="J22" s="25">
        <v>30000</v>
      </c>
      <c r="K22" s="7"/>
      <c r="L22" s="27" t="s">
        <v>22</v>
      </c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64" x14ac:dyDescent="0.25">
      <c r="A23" s="29"/>
      <c r="D23" s="37"/>
      <c r="E23" s="37"/>
      <c r="F23" s="37"/>
      <c r="G23" s="37"/>
      <c r="H23" s="37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</row>
    <row r="24" spans="1:64" ht="18" customHeight="1" x14ac:dyDescent="0.25">
      <c r="A24" s="29"/>
      <c r="C24" s="7"/>
      <c r="D24" s="37"/>
      <c r="E24" s="37"/>
      <c r="F24" s="37"/>
      <c r="G24" s="37"/>
      <c r="H24" s="37"/>
      <c r="K24" s="5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</row>
    <row r="25" spans="1:64" ht="18" customHeight="1" x14ac:dyDescent="0.25">
      <c r="A25" s="29"/>
      <c r="C25" s="7"/>
      <c r="D25" s="37"/>
      <c r="E25" s="37"/>
      <c r="F25" s="37"/>
      <c r="G25" s="37"/>
      <c r="H25" s="37"/>
      <c r="K25" s="5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</row>
    <row r="26" spans="1:64" x14ac:dyDescent="0.25">
      <c r="A26" s="29"/>
      <c r="D26" s="37"/>
      <c r="E26" s="37"/>
      <c r="F26" s="37"/>
      <c r="G26" s="37"/>
      <c r="H26" s="37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64" ht="21.45" customHeight="1" x14ac:dyDescent="0.4">
      <c r="A27" s="29"/>
      <c r="C27" s="17" t="s">
        <v>20</v>
      </c>
      <c r="D27" s="9"/>
      <c r="E27" s="8"/>
      <c r="F27" s="8"/>
      <c r="G27" s="8"/>
      <c r="H27" s="8"/>
      <c r="I27" s="8"/>
      <c r="J27" s="8"/>
      <c r="K27" s="8"/>
      <c r="L27" s="8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</row>
    <row r="28" spans="1:64" x14ac:dyDescent="0.25">
      <c r="A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</row>
    <row r="29" spans="1:64" ht="49.05" customHeight="1" x14ac:dyDescent="0.25">
      <c r="A29" s="29"/>
      <c r="C29" s="39" t="str">
        <f>IF(J11=C53,C56,IF(J14&gt;737.14,VLOOKUP(J19,C47:P49,14,FALSE),IF(AND(J14&gt;737.14,J19="1 persoon"),J47,
IF(AND(J14&gt;737.14,J19="2 personen"),J48,
IF(AND(J14&gt;737.14,J19="3 of meer personen"),J49,
IF(J19="1 persoon",G47,
IF(J19="2 personen",G48,G49)))))))</f>
        <v>Nee, u komt niet in aanmerking voor huurbevriezing</v>
      </c>
      <c r="D29" s="39"/>
      <c r="E29" s="39"/>
      <c r="F29" s="39"/>
      <c r="G29" s="39"/>
      <c r="H29" s="39"/>
      <c r="I29" s="39"/>
      <c r="J29" s="39"/>
      <c r="K29" s="39"/>
      <c r="L29" s="3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</row>
    <row r="30" spans="1:64" ht="21" customHeight="1" x14ac:dyDescent="0.25">
      <c r="A30" s="29"/>
      <c r="C30" s="33" t="s">
        <v>13</v>
      </c>
      <c r="D30" s="33"/>
      <c r="E30" s="33"/>
      <c r="F30" s="33"/>
      <c r="G30" s="33"/>
      <c r="H30" s="33"/>
      <c r="I30" s="33"/>
      <c r="J30" s="33"/>
      <c r="K30" s="33"/>
      <c r="L30" s="33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</row>
    <row r="31" spans="1:64" ht="13.5" customHeight="1" x14ac:dyDescent="0.25">
      <c r="A31" s="29"/>
      <c r="C31" s="33"/>
      <c r="D31" s="33"/>
      <c r="E31" s="33"/>
      <c r="F31" s="33"/>
      <c r="G31" s="33"/>
      <c r="H31" s="33"/>
      <c r="I31" s="33"/>
      <c r="J31" s="33"/>
      <c r="K31" s="33"/>
      <c r="L31" s="33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</row>
    <row r="32" spans="1:64" ht="13.5" customHeigh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64" ht="13.5" customHeigh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</row>
    <row r="34" spans="1:64" ht="13.5" customHeigh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</row>
    <row r="35" spans="1:64" ht="14.55" customHeigh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64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</row>
    <row r="37" spans="1:64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</row>
    <row r="38" spans="1:64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</row>
    <row r="39" spans="1:64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</row>
    <row r="40" spans="1:64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</row>
    <row r="41" spans="1:64" s="31" customFormat="1" ht="13.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</row>
    <row r="42" spans="1:64" s="31" customFormat="1" ht="13.5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</row>
    <row r="43" spans="1:64" s="31" customFormat="1" ht="13.5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</row>
    <row r="44" spans="1:64" s="31" customFormat="1" ht="16.05" customHeight="1" x14ac:dyDescent="0.25">
      <c r="A44" s="32"/>
      <c r="B44" s="32"/>
      <c r="C44" s="32" t="s">
        <v>25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</row>
    <row r="45" spans="1:64" s="31" customForma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</row>
    <row r="46" spans="1:64" s="31" customFormat="1" x14ac:dyDescent="0.25">
      <c r="A46" s="32"/>
      <c r="B46" s="32"/>
      <c r="C46" s="32" t="s">
        <v>6</v>
      </c>
      <c r="D46" s="32"/>
      <c r="E46" s="32" t="s">
        <v>5</v>
      </c>
      <c r="F46" s="32" t="s">
        <v>4</v>
      </c>
      <c r="G46" s="32" t="s">
        <v>3</v>
      </c>
      <c r="H46" s="32"/>
      <c r="I46" s="32"/>
      <c r="J46" s="32" t="s">
        <v>7</v>
      </c>
      <c r="K46" s="32"/>
      <c r="L46" s="32"/>
      <c r="M46" s="32"/>
      <c r="N46" s="32"/>
      <c r="O46" s="32"/>
      <c r="P46" s="32" t="s">
        <v>26</v>
      </c>
      <c r="Q46" s="32"/>
      <c r="R46" s="32"/>
      <c r="S46" s="32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</row>
    <row r="47" spans="1:64" s="31" customFormat="1" ht="13.5" customHeight="1" x14ac:dyDescent="0.25">
      <c r="A47" s="32"/>
      <c r="B47" s="32"/>
      <c r="C47" s="32" t="s">
        <v>0</v>
      </c>
      <c r="D47" s="32"/>
      <c r="E47" s="32">
        <f>J14</f>
        <v>610</v>
      </c>
      <c r="F47" s="32">
        <f>J22</f>
        <v>30000</v>
      </c>
      <c r="G47" s="32" t="str">
        <f>IF(AND($E$47&gt;619.01,$F$47&lt;=15500),"Ja, verzoek tot huurbevriezing is mogelijk","Nee, u komt niet in aanmerking voor huurbevriezing")</f>
        <v>Nee, u komt niet in aanmerking voor huurbevriezing</v>
      </c>
      <c r="H47" s="32"/>
      <c r="I47" s="32"/>
      <c r="J47" s="32" t="str">
        <f>IF(AND($E$47&gt;737.14,$F$47&lt;=15500),"Ja, verzoek tot huurverlaging tot € 736,14 is mogelijk","Nee, u komt niet in aanmerking voor huurverlaging")</f>
        <v>Nee, u komt niet in aanmerking voor huurverlaging</v>
      </c>
      <c r="K47" s="32"/>
      <c r="L47" s="32"/>
      <c r="M47" s="32"/>
      <c r="N47" s="32"/>
      <c r="O47" s="32"/>
      <c r="P47" s="32" t="str">
        <f>IF(AND($J$14&gt;737.14,$J$22&gt;=15500,J22&lt;=27000,J11=C57),"Ja, verzoek tot huurbevriezing is mogelijk",J47)</f>
        <v>Nee, u komt niet in aanmerking voor huurverlaging</v>
      </c>
      <c r="Q47" s="32"/>
      <c r="R47" s="32"/>
      <c r="S47" s="32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</row>
    <row r="48" spans="1:64" s="31" customFormat="1" x14ac:dyDescent="0.25">
      <c r="A48" s="32"/>
      <c r="B48" s="32"/>
      <c r="C48" s="32" t="s">
        <v>2</v>
      </c>
      <c r="D48" s="32"/>
      <c r="E48" s="32">
        <f>$J$14</f>
        <v>610</v>
      </c>
      <c r="F48" s="32">
        <f>$J$22</f>
        <v>30000</v>
      </c>
      <c r="G48" s="32" t="str">
        <f>IF(AND($E$48&gt;619.01,$F$48&lt;=26500),"Ja, verzoek tot huurbevriezing is mogelijk","Nee, u komt niet in aanmerking voor huurbevriezing")</f>
        <v>Nee, u komt niet in aanmerking voor huurbevriezing</v>
      </c>
      <c r="H48" s="32"/>
      <c r="I48" s="32"/>
      <c r="J48" s="32" t="str">
        <f>IF(AND($E$48&gt;737.14,$F$48&lt;=26500),"Ja, verzoek tot huurverlaging tot € 736,14 is mogelijk","Nee, u komt niet in aanmerking voor huurverlaging")</f>
        <v>Nee, u komt niet in aanmerking voor huurverlaging</v>
      </c>
      <c r="K48" s="32"/>
      <c r="L48" s="32"/>
      <c r="M48" s="32"/>
      <c r="N48" s="32"/>
      <c r="O48" s="32"/>
      <c r="P48" s="32" t="str">
        <f>IF(AND($J$14&gt;737.14,$J$22&gt;=26500,J22&lt;=37000,J11=C57),"Ja, verzoek tot huurbevriezing is mogelijk",J48)</f>
        <v>Nee, u komt niet in aanmerking voor huurverlaging</v>
      </c>
      <c r="Q48" s="32"/>
      <c r="R48" s="32"/>
      <c r="S48" s="32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</row>
    <row r="49" spans="1:64" s="31" customFormat="1" x14ac:dyDescent="0.25">
      <c r="A49" s="32"/>
      <c r="B49" s="32"/>
      <c r="C49" s="32" t="s">
        <v>1</v>
      </c>
      <c r="D49" s="32"/>
      <c r="E49" s="32">
        <f>$J$14</f>
        <v>610</v>
      </c>
      <c r="F49" s="32">
        <f>$J$22</f>
        <v>30000</v>
      </c>
      <c r="G49" s="32" t="str">
        <f>IF(AND($E$49&gt;663.4,$F$49&lt;=33500),"Ja, verzoek tot huurbevriezing is mogelijk","Nee, u komt niet in aanmerking voor huurbevriezing")</f>
        <v>Nee, u komt niet in aanmerking voor huurbevriezing</v>
      </c>
      <c r="H49" s="32"/>
      <c r="I49" s="32"/>
      <c r="J49" s="32" t="str">
        <f>IF(AND($E$49&gt;737.14,$F$49&lt;=33500),"Ja, verzoek tot huurverlaging tot € 736,14 is mogelijk","Nee, u komt niet in aanmerking voor huurverlaging")</f>
        <v>Nee, u komt niet in aanmerking voor huurverlaging</v>
      </c>
      <c r="K49" s="32"/>
      <c r="L49" s="32"/>
      <c r="M49" s="32"/>
      <c r="N49" s="32"/>
      <c r="O49" s="32"/>
      <c r="P49" s="32" t="str">
        <f>IF(AND($J$14&gt;737.14,$J$22&gt;=33500,J22&lt;=43500,J11=C52),"Ja, verzoek tot huurbevriezing is mogelijk",J49)</f>
        <v>Nee, u komt niet in aanmerking voor huurverlaging</v>
      </c>
      <c r="Q49" s="32"/>
      <c r="R49" s="32"/>
      <c r="S49" s="32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</row>
    <row r="50" spans="1:64" s="31" customFormat="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</row>
    <row r="51" spans="1:64" s="31" customFormat="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</row>
    <row r="52" spans="1:64" s="31" customFormat="1" x14ac:dyDescent="0.25">
      <c r="A52" s="32"/>
      <c r="B52" s="32"/>
      <c r="C52" s="32" t="s">
        <v>11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3" spans="1:64" s="31" customFormat="1" x14ac:dyDescent="0.25">
      <c r="A53" s="32"/>
      <c r="B53" s="32"/>
      <c r="C53" s="32" t="s">
        <v>12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</row>
    <row r="54" spans="1:64" s="31" customForma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</row>
    <row r="55" spans="1:64" s="31" customFormat="1" x14ac:dyDescent="0.25">
      <c r="A55" s="32"/>
      <c r="B55" s="32"/>
      <c r="C55" s="32" t="s">
        <v>15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</row>
    <row r="56" spans="1:64" s="31" customFormat="1" x14ac:dyDescent="0.25">
      <c r="A56" s="32"/>
      <c r="B56" s="32"/>
      <c r="C56" s="32" t="s">
        <v>14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</row>
    <row r="57" spans="1:64" s="31" customFormat="1" x14ac:dyDescent="0.25">
      <c r="A57" s="32"/>
      <c r="B57" s="32"/>
      <c r="C57" s="32" t="s">
        <v>11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</row>
    <row r="58" spans="1:64" s="31" customForma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</row>
    <row r="59" spans="1:64" s="31" customFormat="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</row>
    <row r="60" spans="1:64" s="31" customFormat="1" x14ac:dyDescent="0.25"/>
  </sheetData>
  <sheetProtection algorithmName="SHA-512" hashValue="gmTI02SA6RNHI7MCEPg07G8QP7QIOZWjziVuPmCUB0IN1E2OvyLXaTBRkgZFtzKF7rtZ3ygMyuvvAgPeY1YWUg==" saltValue="4E7gx1mCv8l1qIdAWJmUUQ==" spinCount="100000" sheet="1" objects="1" scenarios="1"/>
  <dataConsolidate/>
  <mergeCells count="12">
    <mergeCell ref="C30:L31"/>
    <mergeCell ref="J11:K11"/>
    <mergeCell ref="B4:B9"/>
    <mergeCell ref="B11:B15"/>
    <mergeCell ref="C6:L8"/>
    <mergeCell ref="D22:H26"/>
    <mergeCell ref="D11:H11"/>
    <mergeCell ref="D14:I16"/>
    <mergeCell ref="D19:H19"/>
    <mergeCell ref="J19:K19"/>
    <mergeCell ref="C29:L29"/>
    <mergeCell ref="C13:L13"/>
  </mergeCells>
  <dataValidations count="2">
    <dataValidation type="list" allowBlank="1" showInputMessage="1" showErrorMessage="1" sqref="J19 E18" xr:uid="{00000000-0002-0000-0000-000000000000}">
      <formula1>$C$47:$C$49</formula1>
    </dataValidation>
    <dataValidation type="list" allowBlank="1" showInputMessage="1" showErrorMessage="1" sqref="J11" xr:uid="{B78D7762-C8BC-4108-9411-EB38E913C31A}">
      <formula1>$C$52:$C$53</formula1>
    </dataValidation>
  </dataValidation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Excel invulblad</vt:lpstr>
      <vt:lpstr>'Excel invulblad'!Afdrukbereik</vt:lpstr>
    </vt:vector>
  </TitlesOfParts>
  <Company>Wonen Zuid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Bruijnzeels</dc:creator>
  <cp:lastModifiedBy>Michel Brauns</cp:lastModifiedBy>
  <cp:lastPrinted>2020-03-04T13:16:46Z</cp:lastPrinted>
  <dcterms:created xsi:type="dcterms:W3CDTF">2020-02-10T13:48:02Z</dcterms:created>
  <dcterms:modified xsi:type="dcterms:W3CDTF">2020-03-26T15:55:26Z</dcterms:modified>
</cp:coreProperties>
</file>